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<sst xmlns="http://schemas.openxmlformats.org/spreadsheetml/2006/main" count="50" uniqueCount="50">
  <si>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</si>
  <si>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ICB012</t>
  </si>
  <si>
    <t xml:space="preserve">Ud</t>
  </si>
  <si>
    <t xml:space="preserve">Captador solar térmico para instalación colectiva, integrado en cubierta inclinada.</t>
  </si>
  <si>
    <r>
      <rPr>
        <sz val="8.25"/>
        <color rgb="FF000000"/>
        <rFont val="Arial"/>
        <family val="2"/>
      </rPr>
      <t xml:space="preserve">Captador solar térmico formado por batería de 2 módulos, compuesto cada uno de ellos de un captador solar térmico plano, modelo auroFLOW plus VFK 135 VD "VAILLANT", para sistema de drenaje automático del líquido solar, formado por panel en posición vertical, de 2033x1233x80 mm, superficie útil 2,35 m², rendimiento óptico 0,814, coeficiente de pérdidas primario 2,645 W/m²K y coeficiente de pérdidas secundario 0,033 W/m²K², según UNE-EN 12975-2, marco de aluminio anodizado color negro, absorbedor de aluminio y cobre con tratamiento selectivo y cubierta protectora con vidrio de seguridad de 3,2 mm de espesor, colocados sobre estructura soporte para cubierta inclinada. Incluso accesorios de montaje y fijación, conjunto de conexiones hidráulicas entre captadores solares térmicos, líquido de relleno para captador solar térmico, válvula de seguridad, purgador, válvulas de corte y demás accesorios.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</si>
  <si>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</si>
  <si>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</si>
  <si>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</si>
  <si>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</si>
  <si>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</si>
  <si>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</si>
  <si>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</si>
  <si>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mt38vai215a</t>
  </si>
  <si>
    <t xml:space="preserve">Ud</t>
  </si>
  <si>
    <t xml:space="preserve">Captador solar térmico plano, modelo auroFLOW plus VFK 135 VD "VAILLANT", para sistema de drenaje automático del líquido solar, formado por panel en posición vertical, de 2033x1233x80 mm, superficie útil 2,35 m², rendimiento óptico 0,814, coeficiente de pérdidas primario 2,645 W/m²K y coeficiente de pérdidas secundario 0,033 W/m²K², según UNE-EN 12975-2, marco de aluminio anodizado color negro, absorbedor de aluminio y cobre con tratamiento selectivo y cubierta protectora con vidrio de seguridad de 3,2 mm de espesor.</t>
  </si>
  <si>
    <t xml:space="preserve">mt38vai556a</t>
  </si>
  <si>
    <t xml:space="preserve">Ud</t>
  </si>
  <si>
    <t xml:space="preserve">Estructura soporte de captador solar térmico de 2 paneles, integrados en tejado de 22° a 75° de inclinación, "VAILLANT".</t>
  </si>
  <si>
    <t xml:space="preserve">mt38vai551a</t>
  </si>
  <si>
    <t xml:space="preserve">Ud</t>
  </si>
  <si>
    <t xml:space="preserve">Kit de conexiones hidráulicas de entrada y salida para batería de captadores solares térmicos, "VAILLANT", con sonda de temperatura.</t>
  </si>
  <si>
    <t xml:space="preserve">mt38vai552a</t>
  </si>
  <si>
    <t xml:space="preserve">Ud</t>
  </si>
  <si>
    <t xml:space="preserve">Kit de conexiones hidráulicas para unión de captadores solares térmicos, "VAILLANT".</t>
  </si>
  <si>
    <t xml:space="preserve">mt38csg120</t>
  </si>
  <si>
    <t xml:space="preserve">Ud</t>
  </si>
  <si>
    <t xml:space="preserve">Purgador automático, especial para aplicaciones de energía solar térmica, equipado con válvula de esfera y cámara de acumulación de vapor.</t>
  </si>
  <si>
    <t xml:space="preserve">mt38csg110</t>
  </si>
  <si>
    <t xml:space="preserve">Ud</t>
  </si>
  <si>
    <t xml:space="preserve">Válvula de seguridad especial para aplicaciones de energía solar térmica, para una temperatura máxima de 130°C.</t>
  </si>
  <si>
    <t xml:space="preserve">mt38vai538a</t>
  </si>
  <si>
    <t xml:space="preserve">Ud</t>
  </si>
  <si>
    <t xml:space="preserve">Bidón de 10 l de fluido anticongelante, "VAILLANT".</t>
  </si>
  <si>
    <t xml:space="preserve">mt37sve010d</t>
  </si>
  <si>
    <t xml:space="preserve">Ud</t>
  </si>
  <si>
    <t xml:space="preserve">Válvula de esfera de latón niquelado para roscar de 1".</t>
  </si>
  <si>
    <t xml:space="preserve">Subtotal materiales:</t>
  </si>
  <si>
    <t xml:space="preserve">Mano de obra</t>
  </si>
  <si>
    <t xml:space="preserve">mo009</t>
  </si>
  <si>
    <t xml:space="preserve">h</t>
  </si>
  <si>
    <t xml:space="preserve">Oficial 1ª instalador de captadores solares.</t>
  </si>
  <si>
    <t xml:space="preserve">mo108</t>
  </si>
  <si>
    <t xml:space="preserve">h</t>
  </si>
  <si>
    <t xml:space="preserve">Ayudante instalador de captadores solares.</t>
  </si>
  <si>
    <t xml:space="preserve">Subtotal mano de obra:</t>
  </si>
  <si>
    <t xml:space="preserve">Costes directos complementarios</t>
  </si>
  <si>
    <t xml:space="preserve">%</t>
  </si>
  <si>
    <t xml:space="preserve">Costes directos complementarios</t>
  </si>
  <si>
    <t xml:space="preserve">Coste de mantenimiento decenal: 2.280,91€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</si>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</sst>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3.60" customWidth="1"/>
    <col min="7" max="7" width="10.3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2</v>
      </c>
      <c r="G10" s="12">
        <v>750</v>
      </c>
      <c r="H10" s="12">
        <f ca="1">ROUND(INDIRECT(ADDRESS(ROW()+(0), COLUMN()+(-2), 1))*INDIRECT(ADDRESS(ROW()+(0), COLUMN()+(-1), 1)), 2)</f>
        <v>1500</v>
      </c>
    </row>
    <row r="11" spans="1:8" ht="24.00" thickBot="1" customHeight="1">
      <c r="A11" s="1" t="s">
        <v>15</v>
      </c>
      <c r="B11" s="1"/>
      <c r="C11" s="10" t="s">
        <v>16</v>
      </c>
      <c r="D11" s="10"/>
      <c r="E11" s="1" t="s">
        <v>17</v>
      </c>
      <c r="F11" s="11">
        <v>1</v>
      </c>
      <c r="G11" s="12">
        <v>895</v>
      </c>
      <c r="H11" s="12">
        <f ca="1">ROUND(INDIRECT(ADDRESS(ROW()+(0), COLUMN()+(-2), 1))*INDIRECT(ADDRESS(ROW()+(0), COLUMN()+(-1), 1)), 2)</f>
        <v>895</v>
      </c>
    </row>
    <row r="12" spans="1:8" ht="24.00" thickBot="1" customHeight="1">
      <c r="A12" s="1" t="s">
        <v>18</v>
      </c>
      <c r="B12" s="1"/>
      <c r="C12" s="10" t="s">
        <v>19</v>
      </c>
      <c r="D12" s="10"/>
      <c r="E12" s="1" t="s">
        <v>20</v>
      </c>
      <c r="F12" s="11">
        <v>1</v>
      </c>
      <c r="G12" s="12">
        <v>105</v>
      </c>
      <c r="H12" s="12">
        <f ca="1">ROUND(INDIRECT(ADDRESS(ROW()+(0), COLUMN()+(-2), 1))*INDIRECT(ADDRESS(ROW()+(0), COLUMN()+(-1), 1)), 2)</f>
        <v>105</v>
      </c>
    </row>
    <row r="13" spans="1:8" ht="13.50" thickBot="1" customHeight="1">
      <c r="A13" s="1" t="s">
        <v>21</v>
      </c>
      <c r="B13" s="1"/>
      <c r="C13" s="10" t="s">
        <v>22</v>
      </c>
      <c r="D13" s="10"/>
      <c r="E13" s="1" t="s">
        <v>23</v>
      </c>
      <c r="F13" s="11">
        <v>1</v>
      </c>
      <c r="G13" s="12">
        <v>45</v>
      </c>
      <c r="H13" s="12">
        <f ca="1">ROUND(INDIRECT(ADDRESS(ROW()+(0), COLUMN()+(-2), 1))*INDIRECT(ADDRESS(ROW()+(0), COLUMN()+(-1), 1)), 2)</f>
        <v>45</v>
      </c>
    </row>
    <row r="14" spans="1:8" ht="24.00" thickBot="1" customHeight="1">
      <c r="A14" s="1" t="s">
        <v>24</v>
      </c>
      <c r="B14" s="1"/>
      <c r="C14" s="10" t="s">
        <v>25</v>
      </c>
      <c r="D14" s="10"/>
      <c r="E14" s="1" t="s">
        <v>26</v>
      </c>
      <c r="F14" s="11">
        <v>1</v>
      </c>
      <c r="G14" s="12">
        <v>72.75</v>
      </c>
      <c r="H14" s="12">
        <f ca="1">ROUND(INDIRECT(ADDRESS(ROW()+(0), COLUMN()+(-2), 1))*INDIRECT(ADDRESS(ROW()+(0), COLUMN()+(-1), 1)), 2)</f>
        <v>72.75</v>
      </c>
    </row>
    <row r="15" spans="1:8" ht="24.00" thickBot="1" customHeight="1">
      <c r="A15" s="1" t="s">
        <v>27</v>
      </c>
      <c r="B15" s="1"/>
      <c r="C15" s="10" t="s">
        <v>28</v>
      </c>
      <c r="D15" s="10"/>
      <c r="E15" s="1" t="s">
        <v>29</v>
      </c>
      <c r="F15" s="11">
        <v>1</v>
      </c>
      <c r="G15" s="12">
        <v>38.8</v>
      </c>
      <c r="H15" s="12">
        <f ca="1">ROUND(INDIRECT(ADDRESS(ROW()+(0), COLUMN()+(-2), 1))*INDIRECT(ADDRESS(ROW()+(0), COLUMN()+(-1), 1)), 2)</f>
        <v>38.8</v>
      </c>
    </row>
    <row r="16" spans="1:8" ht="13.50" thickBot="1" customHeight="1">
      <c r="A16" s="1" t="s">
        <v>30</v>
      </c>
      <c r="B16" s="1"/>
      <c r="C16" s="10" t="s">
        <v>31</v>
      </c>
      <c r="D16" s="10"/>
      <c r="E16" s="1" t="s">
        <v>32</v>
      </c>
      <c r="F16" s="11">
        <v>1</v>
      </c>
      <c r="G16" s="12">
        <v>50</v>
      </c>
      <c r="H16" s="12">
        <f ca="1">ROUND(INDIRECT(ADDRESS(ROW()+(0), COLUMN()+(-2), 1))*INDIRECT(ADDRESS(ROW()+(0), COLUMN()+(-1), 1)), 2)</f>
        <v>50</v>
      </c>
    </row>
    <row r="17" spans="1:8" ht="13.50" thickBot="1" customHeight="1">
      <c r="A17" s="1" t="s">
        <v>33</v>
      </c>
      <c r="B17" s="1"/>
      <c r="C17" s="10" t="s">
        <v>34</v>
      </c>
      <c r="D17" s="10"/>
      <c r="E17" s="1" t="s">
        <v>35</v>
      </c>
      <c r="F17" s="13">
        <v>2</v>
      </c>
      <c r="G17" s="14">
        <v>12.15</v>
      </c>
      <c r="H17" s="14">
        <f ca="1">ROUND(INDIRECT(ADDRESS(ROW()+(0), COLUMN()+(-2), 1))*INDIRECT(ADDRESS(ROW()+(0), COLUMN()+(-1), 1)), 2)</f>
        <v>24.3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2730.85</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5</v>
      </c>
      <c r="G20" s="12">
        <v>22</v>
      </c>
      <c r="H20" s="12">
        <f ca="1">ROUND(INDIRECT(ADDRESS(ROW()+(0), COLUMN()+(-2), 1))*INDIRECT(ADDRESS(ROW()+(0), COLUMN()+(-1), 1)), 2)</f>
        <v>110</v>
      </c>
    </row>
    <row r="21" spans="1:8" ht="13.50" thickBot="1" customHeight="1">
      <c r="A21" s="1" t="s">
        <v>41</v>
      </c>
      <c r="B21" s="1"/>
      <c r="C21" s="10" t="s">
        <v>42</v>
      </c>
      <c r="D21" s="10"/>
      <c r="E21" s="1" t="s">
        <v>43</v>
      </c>
      <c r="F21" s="13">
        <v>5</v>
      </c>
      <c r="G21" s="14">
        <v>20.3</v>
      </c>
      <c r="H21" s="14">
        <f ca="1">ROUND(INDIRECT(ADDRESS(ROW()+(0), COLUMN()+(-2), 1))*INDIRECT(ADDRESS(ROW()+(0), COLUMN()+(-1), 1)), 2)</f>
        <v>101.5</v>
      </c>
    </row>
    <row r="22" spans="1:8" ht="13.50" thickBot="1" customHeight="1">
      <c r="A22" s="15"/>
      <c r="B22" s="15"/>
      <c r="C22" s="15"/>
      <c r="D22" s="15"/>
      <c r="E22" s="15"/>
      <c r="F22" s="9" t="s">
        <v>44</v>
      </c>
      <c r="G22" s="9"/>
      <c r="H22" s="17">
        <f ca="1">ROUND(SUM(INDIRECT(ADDRESS(ROW()+(-1), COLUMN()+(0), 1)),INDIRECT(ADDRESS(ROW()+(-2), COLUMN()+(0), 1))), 2)</f>
        <v>211.5</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1)),INDIRECT(ADDRESS(ROW()+(-6), COLUMN()+(1), 1))), 2)</f>
        <v>2942.35</v>
      </c>
      <c r="H24" s="14">
        <f ca="1">ROUND(INDIRECT(ADDRESS(ROW()+(0), COLUMN()+(-2), 1))*INDIRECT(ADDRESS(ROW()+(0), COLUMN()+(-1), 1))/100, 2)</f>
        <v>58.85</v>
      </c>
    </row>
    <row r="25" spans="1:8" ht="13.50" thickBot="1" customHeight="1">
      <c r="A25" s="21" t="s">
        <v>48</v>
      </c>
      <c r="B25" s="21"/>
      <c r="C25" s="22"/>
      <c r="D25" s="22"/>
      <c r="E25" s="23"/>
      <c r="F25" s="24" t="s">
        <v>49</v>
      </c>
      <c r="G25" s="25"/>
      <c r="H25" s="26">
        <f ca="1">ROUND(SUM(INDIRECT(ADDRESS(ROW()+(-1), COLUMN()+(0), 1)),INDIRECT(ADDRESS(ROW()+(-3), COLUMN()+(0), 1)),INDIRECT(ADDRESS(ROW()+(-7), COLUMN()+(0), 1))), 2)</f>
        <v>3001.2</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