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<sst xmlns="http://schemas.openxmlformats.org/spreadsheetml/2006/main" count="44" uniqueCount="44">
  <si>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</si>
  <si>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ICB007</t>
  </si>
  <si>
    <t xml:space="preserve">Ud</t>
  </si>
  <si>
    <t xml:space="preserve">Sistema de captación solar térmica para instalación individual, integrado en cubierta inclinada.</t>
  </si>
  <si>
    <r>
      <rPr>
        <sz val="8.25"/>
        <color rgb="FF000000"/>
        <rFont val="Arial"/>
        <family val="2"/>
      </rPr>
      <t xml:space="preserve">Captador solar térmico completo, partido, modelo auroSTEP plus 1.150 MID "VAILLANT", para colocación sobre colocación integrada en tejado, formado por un panel VFK 135 VD, en posición vertical, de 2033x1233x80 mm, superficie útil 2,35 m², rendimiento óptico 0,814, coeficiente de pérdidas primario 2,645 W/m²K y coeficiente de pérdidas secundario 0,033 W/m²K², según UNE-EN 12975-2, marco de aluminio, absorbedor con tratamiento selectivo, cubierta protectora con vidrio de seguridad de 3,2 mm de espesor, interacumulador de A.C.S. de acero vitrificado para drenaje automático VIH S1 150/4 B, eficiencia energética clase B, de 150 l, 600 mm de diámetro, 1065 mm de altura, con bomba de circulación, centralita solar y ánodo de magnesio, tuberías y soportes para integración en tejado. Accesorios: juego de tuberías flexibles para conexión de captador solar térmico a interacumulador de A.C.S., de 10 m de longitud; kit de llenado para sistema de drenaje automático; juego de racores acodados para la unión de las tuberías a el captador solar térmico; juego de racores rectos para la unión de las tuberías a el interacumulador de A.C.S. bidón de 20 l de fluido anticongelante. Incluso líquido de relleno para captador solar térmico. Totalmente montado, conexionado y probado.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</si>
  <si>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</si>
  <si>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</si>
  <si>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</si>
  <si>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</si>
  <si>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</si>
  <si>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</si>
  <si>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</si>
  <si>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mt38vai205le</t>
  </si>
  <si>
    <t xml:space="preserve">Ud</t>
  </si>
  <si>
    <t xml:space="preserve">Captador solar térmico completo, partido, modelo auroSTEP plus 1.150 MID "VAILLANT", para colocación sobre colocación integrada en tejado, formado por un panel VFK 135 VD, en posición vertical, de 2033x1233x80 mm, superficie útil 2,35 m², rendimiento óptico 0,814, coeficiente de pérdidas primario 2,645 W/m²K y coeficiente de pérdidas secundario 0,033 W/m²K², según UNE-EN 12975-2, marco de aluminio, absorbedor con tratamiento selectivo, cubierta protectora con vidrio de seguridad de 3,2 mm de espesor, interacumulador de A.C.S. de acero vitrificado para drenaje automático VIH S1 150/4 B, eficiencia energética clase B, de 150 l, 600 mm de diámetro, 1065 mm de altura, con bomba de circulación, centralita solar y ánodo de magnesio, tuberías y soportes para integración en tejado.</t>
  </si>
  <si>
    <t xml:space="preserve">mt38vai538b</t>
  </si>
  <si>
    <t xml:space="preserve">Ud</t>
  </si>
  <si>
    <t xml:space="preserve">Bidón de 20 l de fluido anticongelante, "VAILLANT".</t>
  </si>
  <si>
    <t xml:space="preserve">mt38vai540a</t>
  </si>
  <si>
    <t xml:space="preserve">Ud</t>
  </si>
  <si>
    <t xml:space="preserve">Juego de tuberías flexibles para conexión de captador solar térmico a interacumulador de A.C.S., de 10 m de longitud, "VAILLANT".</t>
  </si>
  <si>
    <t xml:space="preserve">mt38vai543a</t>
  </si>
  <si>
    <t xml:space="preserve">Ud</t>
  </si>
  <si>
    <t xml:space="preserve">Kit de llenado para sistema de drenaje automático, "VAILLANT".</t>
  </si>
  <si>
    <t xml:space="preserve">mt38vai544a</t>
  </si>
  <si>
    <t xml:space="preserve">Ud</t>
  </si>
  <si>
    <t xml:space="preserve">Juego de racores acodados para la unión de las tuberías a el captador solar térmico, "VAILLANT", de 10 mm de diámetro.</t>
  </si>
  <si>
    <t xml:space="preserve">mt38vai545a</t>
  </si>
  <si>
    <t xml:space="preserve">Ud</t>
  </si>
  <si>
    <t xml:space="preserve">Juego de racores rectos para la unión de las tuberías a el interacumulador de A.C.S., "VAILLANT", de 10 mm de diámetro.</t>
  </si>
  <si>
    <t xml:space="preserve">Subtotal materiales:</t>
  </si>
  <si>
    <t xml:space="preserve">Mano de obra</t>
  </si>
  <si>
    <t xml:space="preserve">mo009</t>
  </si>
  <si>
    <t xml:space="preserve">h</t>
  </si>
  <si>
    <t xml:space="preserve">Oficial 1ª instalador de captadores solares.</t>
  </si>
  <si>
    <t xml:space="preserve">mo108</t>
  </si>
  <si>
    <t xml:space="preserve">h</t>
  </si>
  <si>
    <t xml:space="preserve">Ayudante instalador de captadores solares.</t>
  </si>
  <si>
    <t xml:space="preserve">Subtotal mano de obra:</t>
  </si>
  <si>
    <t xml:space="preserve">Costes directos complementarios</t>
  </si>
  <si>
    <t xml:space="preserve">%</t>
  </si>
  <si>
    <t xml:space="preserve">Costes directos complementarios</t>
  </si>
  <si>
    <t xml:space="preserve">Coste de mantenimiento decenal: 3.284,46€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</si>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</sst>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59" customWidth="1"/>
    <col min="3" max="3" width="1.53" customWidth="1"/>
    <col min="4" max="4" width="6.12" customWidth="1"/>
    <col min="5" max="5" width="72.42"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3500</v>
      </c>
      <c r="H10" s="12">
        <f ca="1">ROUND(INDIRECT(ADDRESS(ROW()+(0), COLUMN()+(-2), 1))*INDIRECT(ADDRESS(ROW()+(0), COLUMN()+(-1), 1)), 2)</f>
        <v>3500</v>
      </c>
    </row>
    <row r="11" spans="1:8" ht="13.50" thickBot="1" customHeight="1">
      <c r="A11" s="1" t="s">
        <v>15</v>
      </c>
      <c r="B11" s="1"/>
      <c r="C11" s="10" t="s">
        <v>16</v>
      </c>
      <c r="D11" s="10"/>
      <c r="E11" s="1" t="s">
        <v>17</v>
      </c>
      <c r="F11" s="11">
        <v>1</v>
      </c>
      <c r="G11" s="12">
        <v>115</v>
      </c>
      <c r="H11" s="12">
        <f ca="1">ROUND(INDIRECT(ADDRESS(ROW()+(0), COLUMN()+(-2), 1))*INDIRECT(ADDRESS(ROW()+(0), COLUMN()+(-1), 1)), 2)</f>
        <v>115</v>
      </c>
    </row>
    <row r="12" spans="1:8" ht="24.00" thickBot="1" customHeight="1">
      <c r="A12" s="1" t="s">
        <v>18</v>
      </c>
      <c r="B12" s="1"/>
      <c r="C12" s="10" t="s">
        <v>19</v>
      </c>
      <c r="D12" s="10"/>
      <c r="E12" s="1" t="s">
        <v>20</v>
      </c>
      <c r="F12" s="11">
        <v>1</v>
      </c>
      <c r="G12" s="12">
        <v>315</v>
      </c>
      <c r="H12" s="12">
        <f ca="1">ROUND(INDIRECT(ADDRESS(ROW()+(0), COLUMN()+(-2), 1))*INDIRECT(ADDRESS(ROW()+(0), COLUMN()+(-1), 1)), 2)</f>
        <v>315</v>
      </c>
    </row>
    <row r="13" spans="1:8" ht="13.50" thickBot="1" customHeight="1">
      <c r="A13" s="1" t="s">
        <v>21</v>
      </c>
      <c r="B13" s="1"/>
      <c r="C13" s="10" t="s">
        <v>22</v>
      </c>
      <c r="D13" s="10"/>
      <c r="E13" s="1" t="s">
        <v>23</v>
      </c>
      <c r="F13" s="11">
        <v>1</v>
      </c>
      <c r="G13" s="12">
        <v>110</v>
      </c>
      <c r="H13" s="12">
        <f ca="1">ROUND(INDIRECT(ADDRESS(ROW()+(0), COLUMN()+(-2), 1))*INDIRECT(ADDRESS(ROW()+(0), COLUMN()+(-1), 1)), 2)</f>
        <v>110</v>
      </c>
    </row>
    <row r="14" spans="1:8" ht="24.00" thickBot="1" customHeight="1">
      <c r="A14" s="1" t="s">
        <v>24</v>
      </c>
      <c r="B14" s="1"/>
      <c r="C14" s="10" t="s">
        <v>25</v>
      </c>
      <c r="D14" s="10"/>
      <c r="E14" s="1" t="s">
        <v>26</v>
      </c>
      <c r="F14" s="11">
        <v>1</v>
      </c>
      <c r="G14" s="12">
        <v>30</v>
      </c>
      <c r="H14" s="12">
        <f ca="1">ROUND(INDIRECT(ADDRESS(ROW()+(0), COLUMN()+(-2), 1))*INDIRECT(ADDRESS(ROW()+(0), COLUMN()+(-1), 1)), 2)</f>
        <v>30</v>
      </c>
    </row>
    <row r="15" spans="1:8" ht="24.00" thickBot="1" customHeight="1">
      <c r="A15" s="1" t="s">
        <v>27</v>
      </c>
      <c r="B15" s="1"/>
      <c r="C15" s="10" t="s">
        <v>28</v>
      </c>
      <c r="D15" s="10"/>
      <c r="E15" s="1" t="s">
        <v>29</v>
      </c>
      <c r="F15" s="13">
        <v>1</v>
      </c>
      <c r="G15" s="14">
        <v>30</v>
      </c>
      <c r="H15" s="14">
        <f ca="1">ROUND(INDIRECT(ADDRESS(ROW()+(0), COLUMN()+(-2), 1))*INDIRECT(ADDRESS(ROW()+(0), COLUMN()+(-1), 1)), 2)</f>
        <v>30</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4100</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3</v>
      </c>
      <c r="G18" s="12">
        <v>23.74</v>
      </c>
      <c r="H18" s="12">
        <f ca="1">ROUND(INDIRECT(ADDRESS(ROW()+(0), COLUMN()+(-2), 1))*INDIRECT(ADDRESS(ROW()+(0), COLUMN()+(-1), 1)), 2)</f>
        <v>71.22</v>
      </c>
    </row>
    <row r="19" spans="1:8" ht="13.50" thickBot="1" customHeight="1">
      <c r="A19" s="1" t="s">
        <v>35</v>
      </c>
      <c r="B19" s="1"/>
      <c r="C19" s="10" t="s">
        <v>36</v>
      </c>
      <c r="D19" s="10"/>
      <c r="E19" s="1" t="s">
        <v>37</v>
      </c>
      <c r="F19" s="13">
        <v>3</v>
      </c>
      <c r="G19" s="14">
        <v>21.9</v>
      </c>
      <c r="H19" s="14">
        <f ca="1">ROUND(INDIRECT(ADDRESS(ROW()+(0), COLUMN()+(-2), 1))*INDIRECT(ADDRESS(ROW()+(0), COLUMN()+(-1), 1)), 2)</f>
        <v>65.7</v>
      </c>
    </row>
    <row r="20" spans="1:8" ht="13.50" thickBot="1" customHeight="1">
      <c r="A20" s="15"/>
      <c r="B20" s="15"/>
      <c r="C20" s="15"/>
      <c r="D20" s="15"/>
      <c r="E20" s="15"/>
      <c r="F20" s="9" t="s">
        <v>38</v>
      </c>
      <c r="G20" s="9"/>
      <c r="H20" s="17">
        <f ca="1">ROUND(SUM(INDIRECT(ADDRESS(ROW()+(-1), COLUMN()+(0), 1)),INDIRECT(ADDRESS(ROW()+(-2), COLUMN()+(0), 1))), 2)</f>
        <v>136.92</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4236.92</v>
      </c>
      <c r="H22" s="14">
        <f ca="1">ROUND(INDIRECT(ADDRESS(ROW()+(0), COLUMN()+(-2), 1))*INDIRECT(ADDRESS(ROW()+(0), COLUMN()+(-1), 1))/100, 2)</f>
        <v>84.74</v>
      </c>
    </row>
    <row r="23" spans="1:8" ht="13.50" thickBot="1" customHeight="1">
      <c r="A23" s="21" t="s">
        <v>42</v>
      </c>
      <c r="B23" s="21"/>
      <c r="C23" s="22"/>
      <c r="D23" s="22"/>
      <c r="E23" s="23"/>
      <c r="F23" s="24" t="s">
        <v>43</v>
      </c>
      <c r="G23" s="25"/>
      <c r="H23" s="26">
        <f ca="1">ROUND(SUM(INDIRECT(ADDRESS(ROW()+(-1), COLUMN()+(0), 1)),INDIRECT(ADDRESS(ROW()+(-3), COLUMN()+(0), 1)),INDIRECT(ADDRESS(ROW()+(-7), COLUMN()+(0), 1))), 2)</f>
        <v>4321.66</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