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<sst xmlns="http://schemas.openxmlformats.org/spreadsheetml/2006/main" count="35" uniqueCount="35">
  <si>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</si>
  <si>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ICN021</t>
  </si>
  <si>
    <t xml:space="preserve">Ud</t>
  </si>
  <si>
    <t xml:space="preserve">Equipo de aire acondicionado con unidades interiores de pared, sistema aire-aire multi-split.</t>
  </si>
  <si>
    <r>
      <rPr>
        <sz val="8.25"/>
        <color rgb="FF000000"/>
        <rFont val="Arial"/>
        <family val="2"/>
      </rPr>
      <t xml:space="preserve">Equipo de aire acondicionado, sistema aire-aire multi-split 4x1, para gas R-32, bomba de calor, alimentación monofásica (230V/50Hz), modelo climaVAIR plus VAM8-113W408 "VAILLANT", potencia frigorífica nominal 8 kW, consumo eléctrico en refrigeración 2,3 kW, SEER 6,1 (clase A++), potencia calorífica nominal 9,5 kW, consumo eléctrico en calefacción 2,65 kW, SCOP 4 (clase A+), formado por tres unidades interiores de pared VAI8-025 WMNI, con las siguientes características cada una de ellas: presión sonora mínima/máxima: 28/39 dBA, una unidad interior VAI8-035 WMNI, presión sonora mínima/máxima: 31/42 dBA, filtro purificador del aire y pantalla LCD retroiluminada, mandos a distancia inalámbricos, y una unidad exterior VAI8-080 W4NO, con compresor tipo Inverter DC,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 Filtros de aire de catequina. Incluso elementos antivibratorios de suelo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</si>
  <si>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</si>
  <si>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</si>
  <si>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</si>
  <si>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</si>
  <si>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</si>
  <si>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</si>
  <si>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</si>
  <si>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mt42vai319a</t>
  </si>
  <si>
    <t xml:space="preserve">Ud</t>
  </si>
  <si>
    <t xml:space="preserve">Equipo de aire acondicionado, sistema aire-aire multi-split 4x1, para gas R-32, bomba de calor, alimentación monofásica (230V/50Hz), modelo climaVAIR plus VAM8-113W408 "VAILLANT", potencia frigorífica nominal 8 kW, consumo eléctrico en refrigeración 2,3 kW, SEER 6,1 (clase A++), potencia calorífica nominal 9,5 kW, consumo eléctrico en calefacción 2,65 kW, SCOP 4 (clase A+), formado por tres unidades interiores de pared VAI8-025 WMNI, con las siguientes características cada una de ellas: presión sonora mínima/máxima: 28/39 dBA, una unidad interior VAI8-035 WMNI, presión sonora mínima/máxima: 31/42 dBA, filtro purificador del aire y pantalla LCD retroiluminada, mandos a distancia inalámbricos, y una unidad exterior VAI8-080 W4NO, con compresor tipo Inverter DC,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t>
  </si>
  <si>
    <t xml:space="preserve">mt42vai214a</t>
  </si>
  <si>
    <t xml:space="preserve">Ud</t>
  </si>
  <si>
    <t xml:space="preserve">Filtro de aire de catequina, "VAILLANT", para unidad interior de aire acondicionado de pared.</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</si>
  <si>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</si>
  <si>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</si>
  <si>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</si>
  <si>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</si>
  <si>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</si>
  <si>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</si>
  <si>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</si>
  <si>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</si>
  <si>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</si>
  <si>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</si>
  <si>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</si>
  <si>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</si>
  <si>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</si>
  <si>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</si>
  <si>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</si>
  <si>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1.081,45€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</si>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</sst>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60.50" thickBot="1" customHeight="1">
      <c r="A10" s="1" t="s">
        <v>12</v>
      </c>
      <c r="B10" s="1"/>
      <c r="C10" s="10" t="s">
        <v>13</v>
      </c>
      <c r="D10" s="1" t="s">
        <v>14</v>
      </c>
      <c r="E10" s="11">
        <v>1</v>
      </c>
      <c r="F10" s="12">
        <v>3360</v>
      </c>
      <c r="G10" s="12">
        <f ca="1">ROUND(INDIRECT(ADDRESS(ROW()+(0), COLUMN()+(-2), 1))*INDIRECT(ADDRESS(ROW()+(0), COLUMN()+(-1), 1)), 2)</f>
        <v>3360</v>
      </c>
    </row>
    <row r="11" spans="1:7" ht="24.00" thickBot="1" customHeight="1">
      <c r="A11" s="1" t="s">
        <v>15</v>
      </c>
      <c r="B11" s="1"/>
      <c r="C11" s="10" t="s">
        <v>16</v>
      </c>
      <c r="D11" s="1" t="s">
        <v>17</v>
      </c>
      <c r="E11" s="11">
        <v>8</v>
      </c>
      <c r="F11" s="12">
        <v>25</v>
      </c>
      <c r="G11" s="12">
        <f ca="1">ROUND(INDIRECT(ADDRESS(ROW()+(0), COLUMN()+(-2), 1))*INDIRECT(ADDRESS(ROW()+(0), COLUMN()+(-1), 1)), 2)</f>
        <v>200</v>
      </c>
    </row>
    <row r="12" spans="1:7" ht="24.00" thickBot="1" customHeight="1">
      <c r="A12" s="1" t="s">
        <v>18</v>
      </c>
      <c r="B12" s="1"/>
      <c r="C12" s="10" t="s">
        <v>19</v>
      </c>
      <c r="D12" s="1" t="s">
        <v>20</v>
      </c>
      <c r="E12" s="13">
        <v>1</v>
      </c>
      <c r="F12" s="14">
        <v>8</v>
      </c>
      <c r="G12" s="14">
        <f ca="1">ROUND(INDIRECT(ADDRESS(ROW()+(0), COLUMN()+(-2), 1))*INDIRECT(ADDRESS(ROW()+(0), COLUMN()+(-1), 1)), 2)</f>
        <v>8</v>
      </c>
    </row>
    <row r="13" spans="1:7" ht="13.50" thickBot="1" customHeight="1">
      <c r="A13" s="15"/>
      <c r="B13" s="15"/>
      <c r="C13" s="15"/>
      <c r="D13" s="15"/>
      <c r="E13" s="9" t="s">
        <v>21</v>
      </c>
      <c r="F13" s="9"/>
      <c r="G13" s="17">
        <f ca="1">ROUND(SUM(INDIRECT(ADDRESS(ROW()+(-1), COLUMN()+(0), 1)),INDIRECT(ADDRESS(ROW()+(-2), COLUMN()+(0), 1)),INDIRECT(ADDRESS(ROW()+(-3), COLUMN()+(0), 1))), 2)</f>
        <v>3568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5</v>
      </c>
      <c r="F15" s="12">
        <v>22.74</v>
      </c>
      <c r="G15" s="12">
        <f ca="1">ROUND(INDIRECT(ADDRESS(ROW()+(0), COLUMN()+(-2), 1))*INDIRECT(ADDRESS(ROW()+(0), COLUMN()+(-1), 1)), 2)</f>
        <v>113.7</v>
      </c>
    </row>
    <row r="16" spans="1:7" ht="13.50" thickBot="1" customHeight="1">
      <c r="A16" s="1" t="s">
        <v>26</v>
      </c>
      <c r="B16" s="1"/>
      <c r="C16" s="10" t="s">
        <v>27</v>
      </c>
      <c r="D16" s="1" t="s">
        <v>28</v>
      </c>
      <c r="E16" s="13">
        <v>5</v>
      </c>
      <c r="F16" s="14">
        <v>20.98</v>
      </c>
      <c r="G16" s="14">
        <f ca="1">ROUND(INDIRECT(ADDRESS(ROW()+(0), COLUMN()+(-2), 1))*INDIRECT(ADDRESS(ROW()+(0), COLUMN()+(-1), 1)), 2)</f>
        <v>104.9</v>
      </c>
    </row>
    <row r="17" spans="1:7" ht="13.50" thickBot="1" customHeight="1">
      <c r="A17" s="15"/>
      <c r="B17" s="15"/>
      <c r="C17" s="15"/>
      <c r="D17" s="15"/>
      <c r="E17" s="9" t="s">
        <v>29</v>
      </c>
      <c r="F17" s="9"/>
      <c r="G17" s="17">
        <f ca="1">ROUND(SUM(INDIRECT(ADDRESS(ROW()+(-1), COLUMN()+(0), 1)),INDIRECT(ADDRESS(ROW()+(-2), COLUMN()+(0), 1))), 2)</f>
        <v>218.6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3786.6</v>
      </c>
      <c r="G19" s="14">
        <f ca="1">ROUND(INDIRECT(ADDRESS(ROW()+(0), COLUMN()+(-2), 1))*INDIRECT(ADDRESS(ROW()+(0), COLUMN()+(-1), 1))/100, 2)</f>
        <v>75.73</v>
      </c>
    </row>
    <row r="20" spans="1:7" ht="13.50" thickBot="1" customHeight="1">
      <c r="A20" s="21" t="s">
        <v>33</v>
      </c>
      <c r="B20" s="21"/>
      <c r="C20" s="22"/>
      <c r="D20" s="23"/>
      <c r="E20" s="24" t="s">
        <v>34</v>
      </c>
      <c r="F20" s="25"/>
      <c r="G20" s="26">
        <f ca="1">ROUND(SUM(INDIRECT(ADDRESS(ROW()+(-1), COLUMN()+(0), 1)),INDIRECT(ADDRESS(ROW()+(-3), COLUMN()+(0), 1)),INDIRECT(ADDRESS(ROW()+(-7), COLUMN()+(0), 1))), 2)</f>
        <v>3862.33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