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<sst xmlns="http://schemas.openxmlformats.org/spreadsheetml/2006/main" count="35" uniqueCount="35">
  <si>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</si>
  <si>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ICS065</t>
  </si>
  <si>
    <t xml:space="preserve">Ud</t>
  </si>
  <si>
    <t xml:space="preserve">Acumulador para calefacción y climatización.</t>
  </si>
  <si>
    <r>
      <rPr>
        <sz val="8.25"/>
        <color rgb="FF000000"/>
        <rFont val="Arial"/>
        <family val="2"/>
      </rPr>
      <t xml:space="preserve">Acumulador de inercia, de acero negro, 50 l, altura 500 mm, diámetro 320 mm, aislamiento de 50 mm de espesor con poliuretano de alta densidad, con termómetros. Incluso válvulas de corte, elementos de montaje y accesorios necesarios para su correcto funcionamiento.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</si>
  <si>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</si>
  <si>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</si>
  <si>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</si>
  <si>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</si>
  <si>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</si>
  <si>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</si>
  <si>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</si>
  <si>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mt38aci010j</t>
  </si>
  <si>
    <t xml:space="preserve">Ud</t>
  </si>
  <si>
    <t xml:space="preserve">Acumulador de inercia, de acero negro, 50 l, altura 500 mm, diámetro 320 mm, aislamiento de 50 mm de espesor con poliuretano de alta densidad, con termómetros.</t>
  </si>
  <si>
    <t xml:space="preserve">mt37sve010d</t>
  </si>
  <si>
    <t xml:space="preserve">Ud</t>
  </si>
  <si>
    <t xml:space="preserve">Válvula de esfera de latón niquelado para roscar de 1".</t>
  </si>
  <si>
    <t xml:space="preserve">mt38www010</t>
  </si>
  <si>
    <t xml:space="preserve">Ud</t>
  </si>
  <si>
    <t xml:space="preserve">Material auxiliar para instalaciones de calefacción.</t>
  </si>
  <si>
    <t xml:space="preserve">Subtotal materiales:</t>
  </si>
  <si>
    <t xml:space="preserve">Mano de obra</t>
  </si>
  <si>
    <t xml:space="preserve">mo004</t>
  </si>
  <si>
    <t xml:space="preserve">h</t>
  </si>
  <si>
    <t xml:space="preserve">Oficial 1ª calefactor.</t>
  </si>
  <si>
    <t xml:space="preserve">mo103</t>
  </si>
  <si>
    <t xml:space="preserve">h</t>
  </si>
  <si>
    <t xml:space="preserve">Ayudante calefactor.</t>
  </si>
  <si>
    <t xml:space="preserve">Subtotal mano de obra:</t>
  </si>
  <si>
    <t xml:space="preserve">Costes directos complementarios</t>
  </si>
  <si>
    <t xml:space="preserve">%</t>
  </si>
  <si>
    <t xml:space="preserve">Costes directos complementarios</t>
  </si>
  <si>
    <t xml:space="preserve">Coste de mantenimiento decenal: 90,33€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</si>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</sst>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73.44" customWidth="1"/>
    <col min="5" max="5" width="13.60" customWidth="1"/>
    <col min="6" max="6" width="10.3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1</v>
      </c>
      <c r="F10" s="12">
        <v>360</v>
      </c>
      <c r="G10" s="12">
        <f ca="1">ROUND(INDIRECT(ADDRESS(ROW()+(0), COLUMN()+(-2), 1))*INDIRECT(ADDRESS(ROW()+(0), COLUMN()+(-1), 1)), 2)</f>
        <v>360</v>
      </c>
    </row>
    <row r="11" spans="1:7" ht="13.50" thickBot="1" customHeight="1">
      <c r="A11" s="1" t="s">
        <v>15</v>
      </c>
      <c r="B11" s="1"/>
      <c r="C11" s="10" t="s">
        <v>16</v>
      </c>
      <c r="D11" s="1" t="s">
        <v>17</v>
      </c>
      <c r="E11" s="11">
        <v>4</v>
      </c>
      <c r="F11" s="12">
        <v>12.15</v>
      </c>
      <c r="G11" s="12">
        <f ca="1">ROUND(INDIRECT(ADDRESS(ROW()+(0), COLUMN()+(-2), 1))*INDIRECT(ADDRESS(ROW()+(0), COLUMN()+(-1), 1)), 2)</f>
        <v>48.6</v>
      </c>
    </row>
    <row r="12" spans="1:7" ht="13.50" thickBot="1" customHeight="1">
      <c r="A12" s="1" t="s">
        <v>18</v>
      </c>
      <c r="B12" s="1"/>
      <c r="C12" s="10" t="s">
        <v>19</v>
      </c>
      <c r="D12" s="1" t="s">
        <v>20</v>
      </c>
      <c r="E12" s="13">
        <v>1</v>
      </c>
      <c r="F12" s="14">
        <v>1.68</v>
      </c>
      <c r="G12" s="14">
        <f ca="1">ROUND(INDIRECT(ADDRESS(ROW()+(0), COLUMN()+(-2), 1))*INDIRECT(ADDRESS(ROW()+(0), COLUMN()+(-1), 1)), 2)</f>
        <v>1.68</v>
      </c>
    </row>
    <row r="13" spans="1:7" ht="13.50" thickBot="1" customHeight="1">
      <c r="A13" s="15"/>
      <c r="B13" s="15"/>
      <c r="C13" s="15"/>
      <c r="D13" s="15"/>
      <c r="E13" s="9" t="s">
        <v>21</v>
      </c>
      <c r="F13" s="9"/>
      <c r="G13" s="17">
        <f ca="1">ROUND(SUM(INDIRECT(ADDRESS(ROW()+(-1), COLUMN()+(0), 1)),INDIRECT(ADDRESS(ROW()+(-2), COLUMN()+(0), 1)),INDIRECT(ADDRESS(ROW()+(-3), COLUMN()+(0), 1))), 2)</f>
        <v>410.28</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0.25</v>
      </c>
      <c r="F15" s="12">
        <v>23.74</v>
      </c>
      <c r="G15" s="12">
        <f ca="1">ROUND(INDIRECT(ADDRESS(ROW()+(0), COLUMN()+(-2), 1))*INDIRECT(ADDRESS(ROW()+(0), COLUMN()+(-1), 1)), 2)</f>
        <v>5.94</v>
      </c>
    </row>
    <row r="16" spans="1:7" ht="13.50" thickBot="1" customHeight="1">
      <c r="A16" s="1" t="s">
        <v>26</v>
      </c>
      <c r="B16" s="1"/>
      <c r="C16" s="10" t="s">
        <v>27</v>
      </c>
      <c r="D16" s="1" t="s">
        <v>28</v>
      </c>
      <c r="E16" s="13">
        <v>0.25</v>
      </c>
      <c r="F16" s="14">
        <v>21.9</v>
      </c>
      <c r="G16" s="14">
        <f ca="1">ROUND(INDIRECT(ADDRESS(ROW()+(0), COLUMN()+(-2), 1))*INDIRECT(ADDRESS(ROW()+(0), COLUMN()+(-1), 1)), 2)</f>
        <v>5.48</v>
      </c>
    </row>
    <row r="17" spans="1:7" ht="13.50" thickBot="1" customHeight="1">
      <c r="A17" s="15"/>
      <c r="B17" s="15"/>
      <c r="C17" s="15"/>
      <c r="D17" s="15"/>
      <c r="E17" s="9" t="s">
        <v>29</v>
      </c>
      <c r="F17" s="9"/>
      <c r="G17" s="17">
        <f ca="1">ROUND(SUM(INDIRECT(ADDRESS(ROW()+(-1), COLUMN()+(0), 1)),INDIRECT(ADDRESS(ROW()+(-2), COLUMN()+(0), 1))), 2)</f>
        <v>11.42</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421.7</v>
      </c>
      <c r="G19" s="14">
        <f ca="1">ROUND(INDIRECT(ADDRESS(ROW()+(0), COLUMN()+(-2), 1))*INDIRECT(ADDRESS(ROW()+(0), COLUMN()+(-1), 1))/100, 2)</f>
        <v>8.43</v>
      </c>
    </row>
    <row r="20" spans="1:7" ht="13.50" thickBot="1" customHeight="1">
      <c r="A20" s="21" t="s">
        <v>33</v>
      </c>
      <c r="B20" s="21"/>
      <c r="C20" s="22"/>
      <c r="D20" s="23"/>
      <c r="E20" s="24" t="s">
        <v>34</v>
      </c>
      <c r="F20" s="25"/>
      <c r="G20" s="26">
        <f ca="1">ROUND(SUM(INDIRECT(ADDRESS(ROW()+(-1), COLUMN()+(0), 1)),INDIRECT(ADDRESS(ROW()+(-3), COLUMN()+(0), 1)),INDIRECT(ADDRESS(ROW()+(-7), COLUMN()+(0), 1))), 2)</f>
        <v>430.13</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