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<sst xmlns="http://schemas.openxmlformats.org/spreadsheetml/2006/main" count="32" uniqueCount="32">
  <si>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</si>
  <si>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ICS100</t>
  </si>
  <si>
    <t xml:space="preserve">Ud</t>
  </si>
  <si>
    <t xml:space="preserve">Grupo hidráulico con intercambiador para producción de A.C.S.</t>
  </si>
  <si>
    <r>
      <rPr>
        <sz val="8.25"/>
        <color rgb="FF000000"/>
        <rFont val="Arial"/>
        <family val="2"/>
      </rPr>
      <t xml:space="preserve">Conjunto de 2 grupos hidráulicos para producción de A.C.S., caudal 40 l/min, modelo aguaFLOW exclusive 2x VPM 20/25 /2 W "VAILLANT", formado cada uno de ellos por intercambiador de placas de acero inoxidable, bomba de circulación, sonda de temperatura, válvula de tres vías, purgador de aire, válvula de seguridad, central de regulación con pantalla de visualización de la producción de A.C.S., aislamiento térmico de EPP y kit para instalación en pared. Incluso válvulas de corte, elementos de montaje y accesorios necesarios para su correcto funcionamiento.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</si>
  <si>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</si>
  <si>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</si>
  <si>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</si>
  <si>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</si>
  <si>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</si>
  <si>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</si>
  <si>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</si>
  <si>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mt38vai535a</t>
  </si>
  <si>
    <t xml:space="preserve">Ud</t>
  </si>
  <si>
    <t xml:space="preserve">Conjunto de 2 grupos hidráulicos para producción de A.C.S., caudal 40 l/min, modelo aguaFLOW exclusive 2x VPM 20/25 /2 W "VAILLANT", formado cada uno de ellos por intercambiador de placas de acero inoxidable, bomba de circulación, sonda de temperatura, válvula de tres vías, purgador de aire, válvula de seguridad, central de regulación con pantalla de visualización de la producción de A.C.S., aislamiento térmico de EPP y kit para instalación en pared.</t>
  </si>
  <si>
    <t xml:space="preserve">mt38www011</t>
  </si>
  <si>
    <t xml:space="preserve">Ud</t>
  </si>
  <si>
    <t xml:space="preserve">Material auxiliar para instalaciones de A.C.S.</t>
  </si>
  <si>
    <t xml:space="preserve">Subtotal materiales:</t>
  </si>
  <si>
    <t xml:space="preserve">Mano de obra</t>
  </si>
  <si>
    <t xml:space="preserve">mo004</t>
  </si>
  <si>
    <t xml:space="preserve">h</t>
  </si>
  <si>
    <t xml:space="preserve">Oficial 1ª calefactor.</t>
  </si>
  <si>
    <t xml:space="preserve">mo103</t>
  </si>
  <si>
    <t xml:space="preserve">h</t>
  </si>
  <si>
    <t xml:space="preserve">Ayudante calefactor.</t>
  </si>
  <si>
    <t xml:space="preserve">Subtotal mano de obra:</t>
  </si>
  <si>
    <t xml:space="preserve">Costes directos complementarios</t>
  </si>
  <si>
    <t xml:space="preserve">%</t>
  </si>
  <si>
    <t xml:space="preserve">Costes directos complementarios</t>
  </si>
  <si>
    <t xml:space="preserve">Coste de mantenimiento decenal: 1.323,13€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</si>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</sst>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6.12" customWidth="1"/>
    <col min="3" max="3" width="7.48" customWidth="1"/>
    <col min="4" max="4" width="71.06" customWidth="1"/>
    <col min="5" max="5" width="13.26" customWidth="1"/>
    <col min="6" max="6" width="11.56" customWidth="1"/>
    <col min="7" max="7" width="11.56"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66.00" thickBot="1" customHeight="1">
      <c r="A10" s="1" t="s">
        <v>12</v>
      </c>
      <c r="B10" s="1"/>
      <c r="C10" s="10" t="s">
        <v>13</v>
      </c>
      <c r="D10" s="1" t="s">
        <v>14</v>
      </c>
      <c r="E10" s="11">
        <v>1</v>
      </c>
      <c r="F10" s="12">
        <v>6145</v>
      </c>
      <c r="G10" s="12">
        <f ca="1">ROUND(INDIRECT(ADDRESS(ROW()+(0), COLUMN()+(-2), 1))*INDIRECT(ADDRESS(ROW()+(0), COLUMN()+(-1), 1)), 2)</f>
        <v>6145</v>
      </c>
    </row>
    <row r="11" spans="1:7" ht="13.50" thickBot="1" customHeight="1">
      <c r="A11" s="1" t="s">
        <v>15</v>
      </c>
      <c r="B11" s="1"/>
      <c r="C11" s="10" t="s">
        <v>16</v>
      </c>
      <c r="D11" s="1" t="s">
        <v>17</v>
      </c>
      <c r="E11" s="13">
        <v>1</v>
      </c>
      <c r="F11" s="14">
        <v>1.45</v>
      </c>
      <c r="G11" s="14">
        <f ca="1">ROUND(INDIRECT(ADDRESS(ROW()+(0), COLUMN()+(-2), 1))*INDIRECT(ADDRESS(ROW()+(0), COLUMN()+(-1), 1)), 2)</f>
        <v>1.45</v>
      </c>
    </row>
    <row r="12" spans="1:7" ht="13.50" thickBot="1" customHeight="1">
      <c r="A12" s="15"/>
      <c r="B12" s="15"/>
      <c r="C12" s="15"/>
      <c r="D12" s="15"/>
      <c r="E12" s="9" t="s">
        <v>18</v>
      </c>
      <c r="F12" s="9"/>
      <c r="G12" s="17">
        <f ca="1">ROUND(SUM(INDIRECT(ADDRESS(ROW()+(-1), COLUMN()+(0), 1)),INDIRECT(ADDRESS(ROW()+(-2), COLUMN()+(0), 1))), 2)</f>
        <v>6146.45</v>
      </c>
    </row>
    <row r="13" spans="1:7" ht="13.50" thickBot="1" customHeight="1">
      <c r="A13" s="15">
        <v>2</v>
      </c>
      <c r="B13" s="15"/>
      <c r="C13" s="15"/>
      <c r="D13" s="18" t="s">
        <v>19</v>
      </c>
      <c r="E13" s="18"/>
      <c r="F13" s="15"/>
      <c r="G13" s="15"/>
    </row>
    <row r="14" spans="1:7" ht="13.50" thickBot="1" customHeight="1">
      <c r="A14" s="1" t="s">
        <v>20</v>
      </c>
      <c r="B14" s="1"/>
      <c r="C14" s="10" t="s">
        <v>21</v>
      </c>
      <c r="D14" s="1" t="s">
        <v>22</v>
      </c>
      <c r="E14" s="11">
        <v>0.7</v>
      </c>
      <c r="F14" s="12">
        <v>22.74</v>
      </c>
      <c r="G14" s="12">
        <f ca="1">ROUND(INDIRECT(ADDRESS(ROW()+(0), COLUMN()+(-2), 1))*INDIRECT(ADDRESS(ROW()+(0), COLUMN()+(-1), 1)), 2)</f>
        <v>15.92</v>
      </c>
    </row>
    <row r="15" spans="1:7" ht="13.50" thickBot="1" customHeight="1">
      <c r="A15" s="1" t="s">
        <v>23</v>
      </c>
      <c r="B15" s="1"/>
      <c r="C15" s="10" t="s">
        <v>24</v>
      </c>
      <c r="D15" s="1" t="s">
        <v>25</v>
      </c>
      <c r="E15" s="13">
        <v>0.7</v>
      </c>
      <c r="F15" s="14">
        <v>20.98</v>
      </c>
      <c r="G15" s="14">
        <f ca="1">ROUND(INDIRECT(ADDRESS(ROW()+(0), COLUMN()+(-2), 1))*INDIRECT(ADDRESS(ROW()+(0), COLUMN()+(-1), 1)), 2)</f>
        <v>14.69</v>
      </c>
    </row>
    <row r="16" spans="1:7" ht="13.50" thickBot="1" customHeight="1">
      <c r="A16" s="15"/>
      <c r="B16" s="15"/>
      <c r="C16" s="15"/>
      <c r="D16" s="15"/>
      <c r="E16" s="9" t="s">
        <v>26</v>
      </c>
      <c r="F16" s="9"/>
      <c r="G16" s="17">
        <f ca="1">ROUND(SUM(INDIRECT(ADDRESS(ROW()+(-1), COLUMN()+(0), 1)),INDIRECT(ADDRESS(ROW()+(-2), COLUMN()+(0), 1))), 2)</f>
        <v>30.61</v>
      </c>
    </row>
    <row r="17" spans="1:7" ht="13.50" thickBot="1" customHeight="1">
      <c r="A17" s="15">
        <v>3</v>
      </c>
      <c r="B17" s="15"/>
      <c r="C17" s="15"/>
      <c r="D17" s="18" t="s">
        <v>27</v>
      </c>
      <c r="E17" s="18"/>
      <c r="F17" s="15"/>
      <c r="G17" s="15"/>
    </row>
    <row r="18" spans="1:7" ht="13.50" thickBot="1" customHeight="1">
      <c r="A18" s="19"/>
      <c r="B18" s="19"/>
      <c r="C18" s="20" t="s">
        <v>28</v>
      </c>
      <c r="D18" s="19" t="s">
        <v>29</v>
      </c>
      <c r="E18" s="13">
        <v>2</v>
      </c>
      <c r="F18" s="14">
        <f ca="1">ROUND(SUM(INDIRECT(ADDRESS(ROW()+(-2), COLUMN()+(1), 1)),INDIRECT(ADDRESS(ROW()+(-6), COLUMN()+(1), 1))), 2)</f>
        <v>6177.06</v>
      </c>
      <c r="G18" s="14">
        <f ca="1">ROUND(INDIRECT(ADDRESS(ROW()+(0), COLUMN()+(-2), 1))*INDIRECT(ADDRESS(ROW()+(0), COLUMN()+(-1), 1))/100, 2)</f>
        <v>123.54</v>
      </c>
    </row>
    <row r="19" spans="1:7" ht="13.50" thickBot="1" customHeight="1">
      <c r="A19" s="21" t="s">
        <v>30</v>
      </c>
      <c r="B19" s="21"/>
      <c r="C19" s="22"/>
      <c r="D19" s="23"/>
      <c r="E19" s="24" t="s">
        <v>31</v>
      </c>
      <c r="F19" s="25"/>
      <c r="G19" s="26">
        <f ca="1">ROUND(SUM(INDIRECT(ADDRESS(ROW()+(-1), COLUMN()+(0), 1)),INDIRECT(ADDRESS(ROW()+(-3), COLUMN()+(0), 1)),INDIRECT(ADDRESS(ROW()+(-7), COLUMN()+(0), 1))), 2)</f>
        <v>6300.6</v>
      </c>
    </row>
  </sheetData>
  <mergeCells count="21">
    <mergeCell ref="A1:G1"/>
    <mergeCell ref="C3:G3"/>
    <mergeCell ref="A5:G5"/>
    <mergeCell ref="A8:B8"/>
    <mergeCell ref="A9:B9"/>
    <mergeCell ref="D9:E9"/>
    <mergeCell ref="A10:B10"/>
    <mergeCell ref="A11:B11"/>
    <mergeCell ref="A12:B12"/>
    <mergeCell ref="E12:F12"/>
    <mergeCell ref="A13:B13"/>
    <mergeCell ref="D13:E13"/>
    <mergeCell ref="A14:B14"/>
    <mergeCell ref="A15:B15"/>
    <mergeCell ref="A16:B16"/>
    <mergeCell ref="E16:F16"/>
    <mergeCell ref="A17:B17"/>
    <mergeCell ref="D17:E17"/>
    <mergeCell ref="A18:B18"/>
    <mergeCell ref="A19:D19"/>
    <mergeCell ref="E19:F19"/>
  </mergeCells>
  <pageMargins left="0.147638" right="0.147638" top="0.206693" bottom="0.206693" header="0.0" footer="0.0"/>
  <pageSetup paperSize="9" orientation="portrait"/>
  <rowBreaks count="0" manualBreakCount="0">
    </rowBreaks>
</worksheet>
</file>