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<sst xmlns="http://schemas.openxmlformats.org/spreadsheetml/2006/main" count="27" uniqueCount="27">
  <si>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</si>
  <si>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ICA050</t>
  </si>
  <si>
    <t xml:space="preserve">Ud</t>
  </si>
  <si>
    <t xml:space="preserve">Unidad aire-agua, bomba de calor aerotérmica, para producción de A.C.S..</t>
  </si>
  <si>
    <r>
      <rPr>
        <sz val="8.25"/>
        <color rgb="FF000000"/>
        <rFont val="Arial"/>
        <family val="2"/>
      </rPr>
      <t xml:space="preserve">Bomba de calor aerotérmica, aire-agua, para producción de A.C.S., modelo aroSTOR VWL B 150 "VAILLANT", para gas R-290, mural, con depósito de A.C.S. de acero vitrificado de 150 litros, alimentación monofásica a 230 V, potencia calorífica máxima 1,6 kW, clase de eficiencia energética A+, perfil de consumo M, dimensiones 525x543x1658 mm, potencia sonora 45 dBA, resistencia eléctrica de apoyo de 1,2 W, ánodo de magnesio, aislamiento térmico de poliuretano inyectado de 50 mm de espesor, conexiones de ventilación, función antilegionela, protección antihielo. Accesorios: juego de soportes y fijaciones para colocación mural para bomba de calor.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</si>
  <si>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</si>
  <si>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</si>
  <si>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</si>
  <si>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</si>
  <si>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</si>
  <si>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</si>
  <si>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</si>
  <si>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mt42vai010b</t>
  </si>
  <si>
    <t xml:space="preserve">Ud</t>
  </si>
  <si>
    <t xml:space="preserve">Bomba de calor aerotérmica, aire-agua, para producción de A.C.S., modelo aroSTOR VWL B 150 "VAILLANT", para gas R-290, mural, con depósito de A.C.S. de acero vitrificado de 150 litros, alimentación monofásica a 230 V, potencia calorífica máxima 1,6 kW, clase de eficiencia energética A+, perfil de consumo M, dimensiones 525x543x1658 mm, potencia sonora 45 dBA, resistencia eléctrica de apoyo de 1,2 W, ánodo de magnesio, aislamiento térmico de poliuretano inyectado de 50 mm de espesor, conexiones de ventilación, función antilegionela, protección antihielo.</t>
  </si>
  <si>
    <t xml:space="preserve">mt37sve010c</t>
  </si>
  <si>
    <t xml:space="preserve">Ud</t>
  </si>
  <si>
    <t xml:space="preserve">Válvula de esfera de latón niquelado para roscar de 3/4".</t>
  </si>
  <si>
    <t xml:space="preserve">mt42vai013a</t>
  </si>
  <si>
    <t xml:space="preserve">Ud</t>
  </si>
  <si>
    <t xml:space="preserve">Juego de soportes y fijaciones para colocación mural para bomba de calor, "VAILLANT".</t>
  </si>
  <si>
    <t xml:space="preserve">Subtotal materiales:</t>
  </si>
  <si>
    <t xml:space="preserve">Costes directos complementarios</t>
  </si>
  <si>
    <t xml:space="preserve">%</t>
  </si>
  <si>
    <t xml:space="preserve">Costes directos complementarios</t>
  </si>
  <si>
    <t xml:space="preserve">Coste de mantenimiento decenal: 1.847,16€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</si>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</sst>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2755</v>
      </c>
      <c r="H10" s="12">
        <f ca="1">ROUND(INDIRECT(ADDRESS(ROW()+(0), COLUMN()+(-2), 1))*INDIRECT(ADDRESS(ROW()+(0), COLUMN()+(-1), 1)), 2)</f>
        <v>2755</v>
      </c>
    </row>
    <row r="11" spans="1:8" ht="13.50" thickBot="1" customHeight="1">
      <c r="A11" s="1" t="s">
        <v>15</v>
      </c>
      <c r="B11" s="1"/>
      <c r="C11" s="10" t="s">
        <v>16</v>
      </c>
      <c r="D11" s="10"/>
      <c r="E11" s="1" t="s">
        <v>17</v>
      </c>
      <c r="F11" s="11">
        <v>2</v>
      </c>
      <c r="G11" s="12">
        <v>7.3</v>
      </c>
      <c r="H11" s="12">
        <f ca="1">ROUND(INDIRECT(ADDRESS(ROW()+(0), COLUMN()+(-2), 1))*INDIRECT(ADDRESS(ROW()+(0), COLUMN()+(-1), 1)), 2)</f>
        <v>14.6</v>
      </c>
    </row>
    <row r="12" spans="1:8" ht="24.00" thickBot="1" customHeight="1">
      <c r="A12" s="1" t="s">
        <v>18</v>
      </c>
      <c r="B12" s="1"/>
      <c r="C12" s="10" t="s">
        <v>19</v>
      </c>
      <c r="D12" s="10"/>
      <c r="E12" s="1" t="s">
        <v>20</v>
      </c>
      <c r="F12" s="13">
        <v>1</v>
      </c>
      <c r="G12" s="14">
        <v>60</v>
      </c>
      <c r="H12" s="14">
        <f ca="1">ROUND(INDIRECT(ADDRESS(ROW()+(0), COLUMN()+(-2), 1))*INDIRECT(ADDRESS(ROW()+(0), COLUMN()+(-1), 1)), 2)</f>
        <v>60</v>
      </c>
    </row>
    <row r="13" spans="1:8" ht="13.50" thickBot="1" customHeight="1">
      <c r="A13" s="15"/>
      <c r="B13" s="15"/>
      <c r="C13" s="15"/>
      <c r="D13" s="15"/>
      <c r="E13" s="15"/>
      <c r="F13" s="9" t="s">
        <v>21</v>
      </c>
      <c r="G13" s="9"/>
      <c r="H13" s="17">
        <f ca="1">ROUND(SUM(INDIRECT(ADDRESS(ROW()+(-1), COLUMN()+(0), 1)),INDIRECT(ADDRESS(ROW()+(-2), COLUMN()+(0), 1)),INDIRECT(ADDRESS(ROW()+(-3), COLUMN()+(0), 1))), 2)</f>
        <v>2829.6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2829.6</v>
      </c>
      <c r="H15" s="14">
        <f ca="1">ROUND(INDIRECT(ADDRESS(ROW()+(0), COLUMN()+(-2), 1))*INDIRECT(ADDRESS(ROW()+(0), COLUMN()+(-1), 1))/100, 2)</f>
        <v>56.59</v>
      </c>
    </row>
    <row r="16" spans="1:8" ht="13.50" thickBot="1" customHeight="1">
      <c r="A16" s="21" t="s">
        <v>25</v>
      </c>
      <c r="B16" s="21"/>
      <c r="C16" s="22"/>
      <c r="D16" s="22"/>
      <c r="E16" s="23"/>
      <c r="F16" s="24" t="s">
        <v>26</v>
      </c>
      <c r="G16" s="25"/>
      <c r="H16" s="26">
        <f ca="1">ROUND(SUM(INDIRECT(ADDRESS(ROW()+(-1), COLUMN()+(0), 1)),INDIRECT(ADDRESS(ROW()+(-3), COLUMN()+(0), 1))), 2)</f>
        <v>2886.19</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