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<sst xmlns="http://schemas.openxmlformats.org/spreadsheetml/2006/main" count="35" uniqueCount="35">
  <si>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</si>
  <si>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ICN021</t>
  </si>
  <si>
    <t xml:space="preserve">Ud</t>
  </si>
  <si>
    <t xml:space="preserve">Equipo de aire acondicionado con unidades interiores de pared, sistema aire-aire multi-split.</t>
  </si>
  <si>
    <r>
      <rPr>
        <sz val="8.25"/>
        <color rgb="FF000000"/>
        <rFont val="Arial"/>
        <family val="2"/>
      </rPr>
      <t xml:space="preserve">Equipo de aire acondicionado, sistema aire-aire multi-split 3x1, para gas R-32, bomba de calor, alimentación monofásica (230V/50Hz), modelo climaVAIR plus VAM8-087W308 "VAILLANT", potencia frigorífica nominal 8 kW, consumo eléctrico en refrigeración 2,3 kW, SEER 6,1 (clase A++), potencia calorífica nominal 9,5 kW, consumo eléctrico en calefacción 2,65 kW, SCOP 4 (clase A+), formado por dos unidades interiores de pared VAI8-025 WMNI, con las siguientes características cada una de ellas: presión sonora mínima/máxima: 28/39 dBA, una unidad interior VAI8-035 WMNI, presión sonora mínima/máxima: 31/42 dBA, filtro purificador del aire y pantalla LCD retroiluminada, mandos a distancia inalámbricos, y una unidad exterior VAI8-080 W4NO, con compresor tipo Inverter DC, diámetro de conexión de la tubería de gas 3/8", diámetro de conexión de la tubería de líquido 1/4", con amortiguadores de muelles, soportes y fijaciones de las unidades interior y exterior, tubería de desagüe con sifón, conexión frigorífica entre unidades, conexión eléctrica entre unidades, sujeción y protección mecánica de los tendidos de líneas con ocultación bajo canaleta registrable en zonas vistas. Filtros de aire de catequina. Incluso elementos antivibratorios de suelo para apoyo de la unidad exterior.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</si>
  <si>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</si>
  <si>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</si>
  <si>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</si>
  <si>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</si>
  <si>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</si>
  <si>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</si>
  <si>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</si>
  <si>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mt42vai318a</t>
  </si>
  <si>
    <t xml:space="preserve">Ud</t>
  </si>
  <si>
    <t xml:space="preserve">Equipo de aire acondicionado, sistema aire-aire multi-split 3x1, para gas R-32, bomba de calor, alimentación monofásica (230V/50Hz), modelo climaVAIR plus VAM8-087W308 "VAILLANT", potencia frigorífica nominal 8 kW, consumo eléctrico en refrigeración 2,3 kW, SEER 6,1 (clase A++), potencia calorífica nominal 9,5 kW, consumo eléctrico en calefacción 2,65 kW, SCOP 4 (clase A+), formado por dos unidades interiores de pared VAI8-025 WMNI, con las siguientes características cada una de ellas: presión sonora mínima/máxima: 28/39 dBA, una unidad interior VAI8-035 WMNI, presión sonora mínima/máxima: 31/42 dBA, filtro purificador del aire y pantalla LCD retroiluminada, mandos a distancia inalámbricos, y una unidad exterior VAI8-080 W4NO, con compresor tipo Inverter DC, diámetro de conexión de la tubería de gas 3/8", diámetro de conexión de la tubería de líquido 1/4", con amortiguadores de muelles, soportes y fijaciones de las unidades interior y exterior, tubería de desagüe con sifón, conexión frigorífica entre unidades, conexión eléctrica entre unidades, sujeción y protección mecánica de los tendidos de líneas con ocultación bajo canaleta registrable en zonas vistas.</t>
  </si>
  <si>
    <t xml:space="preserve">mt42vai214a</t>
  </si>
  <si>
    <t xml:space="preserve">Ud</t>
  </si>
  <si>
    <t xml:space="preserve">Filtro de aire de catequina, "VAILLANT", para unidad interior de aire acondicionado de pared.</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</si>
  <si>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</si>
  <si>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</si>
  <si>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</si>
  <si>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</si>
  <si>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</si>
  <si>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</si>
  <si>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</si>
  <si>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</si>
  <si>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</si>
  <si>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</si>
  <si>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</si>
  <si>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</si>
  <si>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</si>
  <si>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</si>
  <si>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</si>
  <si>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984,10€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</si>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</sst>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60.50" thickBot="1" customHeight="1">
      <c r="A10" s="1" t="s">
        <v>12</v>
      </c>
      <c r="B10" s="1"/>
      <c r="C10" s="10" t="s">
        <v>13</v>
      </c>
      <c r="D10" s="1" t="s">
        <v>14</v>
      </c>
      <c r="E10" s="11">
        <v>1</v>
      </c>
      <c r="F10" s="12">
        <v>3100</v>
      </c>
      <c r="G10" s="12">
        <f ca="1">ROUND(INDIRECT(ADDRESS(ROW()+(0), COLUMN()+(-2), 1))*INDIRECT(ADDRESS(ROW()+(0), COLUMN()+(-1), 1)), 2)</f>
        <v>3100</v>
      </c>
    </row>
    <row r="11" spans="1:7" ht="24.00" thickBot="1" customHeight="1">
      <c r="A11" s="1" t="s">
        <v>15</v>
      </c>
      <c r="B11" s="1"/>
      <c r="C11" s="10" t="s">
        <v>16</v>
      </c>
      <c r="D11" s="1" t="s">
        <v>17</v>
      </c>
      <c r="E11" s="11">
        <v>6</v>
      </c>
      <c r="F11" s="12">
        <v>25</v>
      </c>
      <c r="G11" s="12">
        <f ca="1">ROUND(INDIRECT(ADDRESS(ROW()+(0), COLUMN()+(-2), 1))*INDIRECT(ADDRESS(ROW()+(0), COLUMN()+(-1), 1)), 2)</f>
        <v>150</v>
      </c>
    </row>
    <row r="12" spans="1:7" ht="24.00" thickBot="1" customHeight="1">
      <c r="A12" s="1" t="s">
        <v>18</v>
      </c>
      <c r="B12" s="1"/>
      <c r="C12" s="10" t="s">
        <v>19</v>
      </c>
      <c r="D12" s="1" t="s">
        <v>20</v>
      </c>
      <c r="E12" s="13">
        <v>1</v>
      </c>
      <c r="F12" s="14">
        <v>8</v>
      </c>
      <c r="G12" s="14">
        <f ca="1">ROUND(INDIRECT(ADDRESS(ROW()+(0), COLUMN()+(-2), 1))*INDIRECT(ADDRESS(ROW()+(0), COLUMN()+(-1), 1)), 2)</f>
        <v>8</v>
      </c>
    </row>
    <row r="13" spans="1:7" ht="13.50" thickBot="1" customHeight="1">
      <c r="A13" s="15"/>
      <c r="B13" s="15"/>
      <c r="C13" s="15"/>
      <c r="D13" s="15"/>
      <c r="E13" s="9" t="s">
        <v>21</v>
      </c>
      <c r="F13" s="9"/>
      <c r="G13" s="17">
        <f ca="1">ROUND(SUM(INDIRECT(ADDRESS(ROW()+(-1), COLUMN()+(0), 1)),INDIRECT(ADDRESS(ROW()+(-2), COLUMN()+(0), 1)),INDIRECT(ADDRESS(ROW()+(-3), COLUMN()+(0), 1))), 2)</f>
        <v>3258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4.294</v>
      </c>
      <c r="F15" s="12">
        <v>22.74</v>
      </c>
      <c r="G15" s="12">
        <f ca="1">ROUND(INDIRECT(ADDRESS(ROW()+(0), COLUMN()+(-2), 1))*INDIRECT(ADDRESS(ROW()+(0), COLUMN()+(-1), 1)), 2)</f>
        <v>97.65</v>
      </c>
    </row>
    <row r="16" spans="1:7" ht="13.50" thickBot="1" customHeight="1">
      <c r="A16" s="1" t="s">
        <v>26</v>
      </c>
      <c r="B16" s="1"/>
      <c r="C16" s="10" t="s">
        <v>27</v>
      </c>
      <c r="D16" s="1" t="s">
        <v>28</v>
      </c>
      <c r="E16" s="13">
        <v>4.294</v>
      </c>
      <c r="F16" s="14">
        <v>20.98</v>
      </c>
      <c r="G16" s="14">
        <f ca="1">ROUND(INDIRECT(ADDRESS(ROW()+(0), COLUMN()+(-2), 1))*INDIRECT(ADDRESS(ROW()+(0), COLUMN()+(-1), 1)), 2)</f>
        <v>90.09</v>
      </c>
    </row>
    <row r="17" spans="1:7" ht="13.50" thickBot="1" customHeight="1">
      <c r="A17" s="15"/>
      <c r="B17" s="15"/>
      <c r="C17" s="15"/>
      <c r="D17" s="15"/>
      <c r="E17" s="9" t="s">
        <v>29</v>
      </c>
      <c r="F17" s="9"/>
      <c r="G17" s="17">
        <f ca="1">ROUND(SUM(INDIRECT(ADDRESS(ROW()+(-1), COLUMN()+(0), 1)),INDIRECT(ADDRESS(ROW()+(-2), COLUMN()+(0), 1))), 2)</f>
        <v>187.74</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3445.74</v>
      </c>
      <c r="G19" s="14">
        <f ca="1">ROUND(INDIRECT(ADDRESS(ROW()+(0), COLUMN()+(-2), 1))*INDIRECT(ADDRESS(ROW()+(0), COLUMN()+(-1), 1))/100, 2)</f>
        <v>68.91</v>
      </c>
    </row>
    <row r="20" spans="1:7" ht="13.50" thickBot="1" customHeight="1">
      <c r="A20" s="21" t="s">
        <v>33</v>
      </c>
      <c r="B20" s="21"/>
      <c r="C20" s="22"/>
      <c r="D20" s="23"/>
      <c r="E20" s="24" t="s">
        <v>34</v>
      </c>
      <c r="F20" s="25"/>
      <c r="G20" s="26">
        <f ca="1">ROUND(SUM(INDIRECT(ADDRESS(ROW()+(-1), COLUMN()+(0), 1)),INDIRECT(ADDRESS(ROW()+(-3), COLUMN()+(0), 1)),INDIRECT(ADDRESS(ROW()+(-7), COLUMN()+(0), 1))), 2)</f>
        <v>3514.65</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